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อามีซะห์   มะแอ  2568\Ltc 68\โฟลเดอร์ใหม่\รพ.สต.บ้านประจัน\"/>
    </mc:Choice>
  </mc:AlternateContent>
  <xr:revisionPtr revIDLastSave="0" documentId="8_{7E1F8176-7F11-44D7-8CD7-41342B115A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7" i="1" l="1"/>
  <c r="W27" i="1"/>
  <c r="X27" i="1"/>
  <c r="V27" i="1"/>
  <c r="N27" i="1"/>
  <c r="M27" i="1"/>
  <c r="L27" i="1"/>
  <c r="K27" i="1"/>
  <c r="T27" i="1"/>
  <c r="O26" i="1"/>
  <c r="I26" i="1"/>
  <c r="O25" i="1" l="1"/>
  <c r="I25" i="1"/>
  <c r="O24" i="1"/>
  <c r="O23" i="1"/>
  <c r="O22" i="1"/>
  <c r="O20" i="1"/>
  <c r="I19" i="1"/>
  <c r="I17" i="1"/>
  <c r="I16" i="1"/>
  <c r="I15" i="1"/>
  <c r="I14" i="1"/>
  <c r="I13" i="1"/>
  <c r="I12" i="1"/>
  <c r="I11" i="1"/>
  <c r="I10" i="1"/>
  <c r="I9" i="1"/>
  <c r="I8" i="1"/>
  <c r="I7" i="1"/>
  <c r="I6" i="1"/>
  <c r="O27" i="1" l="1"/>
</calcChain>
</file>

<file path=xl/sharedStrings.xml><?xml version="1.0" encoding="utf-8"?>
<sst xmlns="http://schemas.openxmlformats.org/spreadsheetml/2006/main" count="74" uniqueCount="49">
  <si>
    <t>ลำดับ</t>
  </si>
  <si>
    <t xml:space="preserve">รหัสบัตรประจำตัวประชาชน	</t>
  </si>
  <si>
    <t>ชื่อ - นามสกุล</t>
  </si>
  <si>
    <t>อายุ</t>
  </si>
  <si>
    <t>ADL</t>
  </si>
  <si>
    <t>tai</t>
  </si>
  <si>
    <t>gr</t>
  </si>
  <si>
    <t>ค่าจ้างเหมา CG</t>
  </si>
  <si>
    <t>ค่าตอบแทน CM ในการเยี่ยม</t>
  </si>
  <si>
    <t>ค่าตอบแทนประเมิน ADL</t>
  </si>
  <si>
    <t>ค่าแพมเพิส</t>
  </si>
  <si>
    <t>ครั้ง/เดือน</t>
  </si>
  <si>
    <t>ครั้ง/ปี</t>
  </si>
  <si>
    <t>ครั้งละ</t>
  </si>
  <si>
    <t>รวม</t>
  </si>
  <si>
    <t>ก่อนเริ่ม</t>
  </si>
  <si>
    <t>11 เดือน</t>
  </si>
  <si>
    <t>เหมาจ่าย</t>
  </si>
  <si>
    <t>นางตีเยาะ กาแบ</t>
  </si>
  <si>
    <t>B3</t>
  </si>
  <si>
    <t>นางฮามีดะ กูนา</t>
  </si>
  <si>
    <t>นางเรนะ สุหลง</t>
  </si>
  <si>
    <t>นางฮามะเสาะ กาโฮง</t>
  </si>
  <si>
    <t>นางแวตีเยาะ แวหะยี</t>
  </si>
  <si>
    <t>นางยะ ตูงา</t>
  </si>
  <si>
    <t>นางเยาะ กูนา</t>
  </si>
  <si>
    <t>นางมาลิเยาะ เตาะสาตู</t>
  </si>
  <si>
    <t>นางมารีเยาะ ดอมา</t>
  </si>
  <si>
    <t>นายอดินันต์ แวหะยี</t>
  </si>
  <si>
    <t>นางตีเยาะ กะลูแป</t>
  </si>
  <si>
    <t>ด.ช.ซูเฟียน มะลี</t>
  </si>
  <si>
    <t>I3</t>
  </si>
  <si>
    <t>นางแมะ กูนา</t>
  </si>
  <si>
    <t>นางมีเนาะ กลาแต</t>
  </si>
  <si>
    <t>นายแวอุเซ็ง เลาะลีเยาะ</t>
  </si>
  <si>
    <t>นางตีเม๊าะ กามะ</t>
  </si>
  <si>
    <t>นางฮาลีเมาะ จะปะกียา</t>
  </si>
  <si>
    <t>นางซง จะปะกิยา</t>
  </si>
  <si>
    <t>นายเจ๊ะสะมาแอ จารง</t>
  </si>
  <si>
    <t>นายมามุ จะปะกิยา</t>
  </si>
  <si>
    <t>นายตาด บินลาเต๊ะ</t>
  </si>
  <si>
    <t>แผนการใชจ่ายงบประมาณ LTC  ผู้ที่มีภาวะพึ่งพิง รพ.สต.ประจัน</t>
  </si>
  <si>
    <t>ปรับแผนปฎิบัติงาน</t>
  </si>
  <si>
    <t xml:space="preserve">                  ค่าตอบแทน CM </t>
  </si>
  <si>
    <t>ทำ Care plan</t>
  </si>
  <si>
    <t>ยอดที่ใช้</t>
  </si>
  <si>
    <t xml:space="preserve"> คงเหลือ</t>
  </si>
  <si>
    <t xml:space="preserve">นางสาวคอรีเยาะ มาหิเละ </t>
  </si>
  <si>
    <t>2,200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</si>
</sst>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333333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9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7" fillId="7" borderId="0" applyNumberFormat="0" applyBorder="0" applyAlignment="0" applyProtection="0"/>
    <xf numFmtId="0" fontId="10" fillId="8" borderId="0" applyNumberFormat="0" applyBorder="0" applyAlignment="0" applyProtection="0"/>
    <xf numFmtId="0" fontId="7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7" fillId="12" borderId="0" applyNumberFormat="0" applyBorder="0" applyAlignment="0" applyProtection="0"/>
  </cellStyleXfs>
  <cellXfs count="60">
    <xf numFmtId="0" fontId="0" fillId="0" borderId="0" xfId="0"/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/>
    </xf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11" fillId="5" borderId="1" xfId="1" applyFont="1" applyBorder="1" applyAlignment="1">
      <alignment horizontal="center"/>
    </xf>
    <xf numFmtId="3" fontId="11" fillId="5" borderId="1" xfId="1" applyNumberFormat="1" applyFont="1" applyBorder="1" applyAlignment="1">
      <alignment horizontal="center"/>
    </xf>
    <xf numFmtId="0" fontId="11" fillId="10" borderId="1" xfId="6" applyFont="1" applyBorder="1" applyAlignment="1">
      <alignment horizontal="center"/>
    </xf>
    <xf numFmtId="3" fontId="11" fillId="10" borderId="1" xfId="6" quotePrefix="1" applyNumberFormat="1" applyFont="1" applyBorder="1"/>
    <xf numFmtId="0" fontId="11" fillId="6" borderId="1" xfId="2" applyFont="1" applyBorder="1" applyAlignment="1">
      <alignment horizontal="center"/>
    </xf>
    <xf numFmtId="3" fontId="11" fillId="6" borderId="1" xfId="2" applyNumberFormat="1" applyFont="1" applyBorder="1" applyAlignment="1">
      <alignment horizontal="center"/>
    </xf>
    <xf numFmtId="3" fontId="11" fillId="6" borderId="1" xfId="2" applyNumberFormat="1" applyFont="1" applyBorder="1"/>
    <xf numFmtId="0" fontId="7" fillId="7" borderId="6" xfId="3" applyBorder="1" applyAlignment="1">
      <alignment horizontal="center" vertical="center"/>
    </xf>
    <xf numFmtId="0" fontId="7" fillId="7" borderId="1" xfId="3" applyBorder="1" applyAlignment="1">
      <alignment horizontal="center"/>
    </xf>
    <xf numFmtId="3" fontId="7" fillId="7" borderId="1" xfId="3" applyNumberFormat="1" applyBorder="1" applyAlignment="1">
      <alignment horizontal="center"/>
    </xf>
    <xf numFmtId="0" fontId="7" fillId="12" borderId="6" xfId="8" applyBorder="1" applyAlignment="1">
      <alignment horizontal="center" vertical="center"/>
    </xf>
    <xf numFmtId="0" fontId="7" fillId="12" borderId="1" xfId="8" applyBorder="1" applyAlignment="1">
      <alignment horizontal="center"/>
    </xf>
    <xf numFmtId="3" fontId="7" fillId="12" borderId="1" xfId="8" applyNumberFormat="1" applyBorder="1" applyAlignment="1">
      <alignment horizontal="center"/>
    </xf>
    <xf numFmtId="3" fontId="11" fillId="8" borderId="1" xfId="4" applyNumberFormat="1" applyFont="1" applyBorder="1" applyAlignment="1">
      <alignment horizontal="center"/>
    </xf>
    <xf numFmtId="3" fontId="11" fillId="11" borderId="6" xfId="7" applyNumberFormat="1" applyFont="1" applyBorder="1" applyAlignment="1">
      <alignment horizontal="center"/>
    </xf>
    <xf numFmtId="3" fontId="11" fillId="11" borderId="1" xfId="7" applyNumberFormat="1" applyFont="1" applyBorder="1" applyAlignment="1">
      <alignment horizontal="center"/>
    </xf>
    <xf numFmtId="0" fontId="7" fillId="9" borderId="1" xfId="5" applyBorder="1"/>
    <xf numFmtId="0" fontId="7" fillId="9" borderId="1" xfId="5" applyBorder="1" applyAlignment="1">
      <alignment vertical="top" wrapText="1"/>
    </xf>
    <xf numFmtId="0" fontId="7" fillId="9" borderId="3" xfId="5" applyBorder="1"/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9" borderId="1" xfId="5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1" fillId="8" borderId="4" xfId="4" applyFont="1" applyBorder="1" applyAlignment="1">
      <alignment horizontal="center" vertical="center"/>
    </xf>
    <xf numFmtId="0" fontId="11" fillId="8" borderId="1" xfId="4" applyFont="1" applyBorder="1" applyAlignment="1">
      <alignment horizontal="center" vertical="center"/>
    </xf>
  </cellXfs>
  <cellStyles count="9">
    <cellStyle name="20% - ส่วนที่ถูกเน้น2" xfId="5" builtinId="34"/>
    <cellStyle name="40% - ส่วนที่ถูกเน้น1" xfId="3" builtinId="31"/>
    <cellStyle name="40% - ส่วนที่ถูกเน้น6" xfId="8" builtinId="51"/>
    <cellStyle name="60% - ส่วนที่ถูกเน้น2" xfId="6" builtinId="36"/>
    <cellStyle name="ปกติ" xfId="0" builtinId="0"/>
    <cellStyle name="ปานกลาง" xfId="2" builtinId="28"/>
    <cellStyle name="แย่" xfId="1" builtinId="27"/>
    <cellStyle name="ส่วนที่ถูกเน้น2" xfId="4" builtinId="33"/>
    <cellStyle name="ส่วนที่ถูกเน้น3" xfId="7" builtin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topLeftCell="B13" zoomScaleNormal="100" workbookViewId="0">
      <selection activeCell="K32" sqref="K32"/>
    </sheetView>
  </sheetViews>
  <sheetFormatPr defaultRowHeight="14.25" x14ac:dyDescent="0.2"/>
  <cols>
    <col min="1" max="1" width="5.375" customWidth="1"/>
    <col min="2" max="3" width="18.75" customWidth="1"/>
    <col min="4" max="4" width="4.375" style="22" customWidth="1"/>
    <col min="5" max="5" width="5.125" customWidth="1"/>
    <col min="6" max="6" width="4.875" customWidth="1"/>
    <col min="7" max="7" width="5.375" customWidth="1"/>
    <col min="8" max="8" width="7.75" customWidth="1"/>
    <col min="9" max="9" width="6.625" customWidth="1"/>
    <col min="10" max="11" width="6.25" customWidth="1"/>
    <col min="12" max="12" width="7.75" customWidth="1"/>
    <col min="13" max="13" width="5.75" customWidth="1"/>
    <col min="14" max="14" width="5.625" customWidth="1"/>
    <col min="15" max="15" width="7.75" customWidth="1"/>
    <col min="16" max="16" width="5.875" customWidth="1"/>
    <col min="17" max="17" width="9.25" customWidth="1"/>
    <col min="18" max="18" width="5.125" customWidth="1"/>
    <col min="19" max="19" width="10.25" customWidth="1"/>
    <col min="20" max="20" width="15" customWidth="1"/>
    <col min="21" max="21" width="8" style="22" customWidth="1"/>
    <col min="22" max="22" width="7.875" style="22" customWidth="1"/>
    <col min="24" max="24" width="9" style="22"/>
  </cols>
  <sheetData>
    <row r="1" spans="1:24" ht="21" x14ac:dyDescent="0.35">
      <c r="F1" s="16"/>
      <c r="G1" s="16" t="s">
        <v>41</v>
      </c>
      <c r="H1" s="16"/>
      <c r="I1" s="16"/>
      <c r="J1" s="16"/>
      <c r="K1" s="16"/>
      <c r="L1" s="16"/>
    </row>
    <row r="2" spans="1:24" ht="21" x14ac:dyDescent="0.35">
      <c r="F2" s="16"/>
      <c r="G2" s="16"/>
      <c r="H2" s="16"/>
      <c r="I2" s="16"/>
      <c r="J2" s="16"/>
      <c r="K2" s="16"/>
      <c r="L2" s="16"/>
    </row>
    <row r="3" spans="1:24" ht="21" x14ac:dyDescent="0.35">
      <c r="A3" s="52" t="s">
        <v>0</v>
      </c>
      <c r="B3" s="52" t="s">
        <v>1</v>
      </c>
      <c r="C3" s="53" t="s">
        <v>2</v>
      </c>
      <c r="D3" s="52" t="s">
        <v>3</v>
      </c>
      <c r="E3" s="54" t="s">
        <v>4</v>
      </c>
      <c r="F3" s="54" t="s">
        <v>5</v>
      </c>
      <c r="G3" s="52" t="s">
        <v>6</v>
      </c>
      <c r="H3" s="55" t="s">
        <v>7</v>
      </c>
      <c r="I3" s="55"/>
      <c r="J3" s="55"/>
      <c r="K3" s="55"/>
      <c r="L3" s="56" t="s">
        <v>8</v>
      </c>
      <c r="M3" s="56"/>
      <c r="N3" s="56"/>
      <c r="O3" s="56"/>
      <c r="P3" s="56" t="s">
        <v>9</v>
      </c>
      <c r="Q3" s="56"/>
      <c r="R3" s="57"/>
      <c r="S3" s="18" t="s">
        <v>43</v>
      </c>
      <c r="T3" s="19"/>
      <c r="U3" s="58" t="s">
        <v>10</v>
      </c>
      <c r="V3" s="50" t="s">
        <v>17</v>
      </c>
      <c r="W3" s="20" t="s">
        <v>45</v>
      </c>
      <c r="X3" s="23" t="s">
        <v>46</v>
      </c>
    </row>
    <row r="4" spans="1:24" ht="21" x14ac:dyDescent="0.35">
      <c r="A4" s="52"/>
      <c r="B4" s="52"/>
      <c r="C4" s="53"/>
      <c r="D4" s="52"/>
      <c r="E4" s="54"/>
      <c r="F4" s="54"/>
      <c r="G4" s="52"/>
      <c r="H4" s="4" t="s">
        <v>11</v>
      </c>
      <c r="I4" s="4" t="s">
        <v>12</v>
      </c>
      <c r="J4" s="4" t="s">
        <v>13</v>
      </c>
      <c r="K4" s="31" t="s">
        <v>14</v>
      </c>
      <c r="L4" s="4" t="s">
        <v>11</v>
      </c>
      <c r="M4" s="4" t="s">
        <v>12</v>
      </c>
      <c r="N4" s="4" t="s">
        <v>13</v>
      </c>
      <c r="O4" s="35" t="s">
        <v>14</v>
      </c>
      <c r="P4" s="4" t="s">
        <v>15</v>
      </c>
      <c r="Q4" s="4" t="s">
        <v>16</v>
      </c>
      <c r="R4" s="33" t="s">
        <v>14</v>
      </c>
      <c r="S4" s="38" t="s">
        <v>44</v>
      </c>
      <c r="T4" s="41" t="s">
        <v>42</v>
      </c>
      <c r="U4" s="59"/>
      <c r="V4" s="51"/>
      <c r="W4" s="21"/>
      <c r="X4" s="24"/>
    </row>
    <row r="5" spans="1:24" ht="21" x14ac:dyDescent="0.35">
      <c r="A5" s="1">
        <v>1</v>
      </c>
      <c r="B5" s="1">
        <v>3941000055066</v>
      </c>
      <c r="C5" s="47" t="s">
        <v>18</v>
      </c>
      <c r="D5" s="1">
        <v>73</v>
      </c>
      <c r="E5" s="2">
        <v>10</v>
      </c>
      <c r="F5" s="3" t="s">
        <v>19</v>
      </c>
      <c r="G5" s="1">
        <v>1</v>
      </c>
      <c r="H5" s="4">
        <v>2</v>
      </c>
      <c r="I5" s="4">
        <v>24</v>
      </c>
      <c r="J5" s="4">
        <v>100</v>
      </c>
      <c r="K5" s="32">
        <v>2400</v>
      </c>
      <c r="L5" s="4">
        <v>1</v>
      </c>
      <c r="M5" s="4">
        <v>12</v>
      </c>
      <c r="N5" s="4">
        <v>100</v>
      </c>
      <c r="O5" s="36">
        <v>1200</v>
      </c>
      <c r="P5" s="4">
        <v>50</v>
      </c>
      <c r="Q5" s="4">
        <v>50</v>
      </c>
      <c r="R5" s="33">
        <v>100</v>
      </c>
      <c r="S5" s="39">
        <v>100</v>
      </c>
      <c r="T5" s="42">
        <v>100</v>
      </c>
      <c r="U5" s="44">
        <v>6200</v>
      </c>
      <c r="V5" s="5">
        <v>10442</v>
      </c>
      <c r="W5" s="45">
        <v>10100</v>
      </c>
      <c r="X5" s="24">
        <v>0</v>
      </c>
    </row>
    <row r="6" spans="1:24" ht="21" x14ac:dyDescent="0.35">
      <c r="A6" s="1">
        <v>2</v>
      </c>
      <c r="B6" s="1">
        <v>3941000145731</v>
      </c>
      <c r="C6" s="47" t="s">
        <v>20</v>
      </c>
      <c r="D6" s="1">
        <v>76</v>
      </c>
      <c r="E6" s="2">
        <v>9</v>
      </c>
      <c r="F6" s="3" t="s">
        <v>19</v>
      </c>
      <c r="G6" s="1">
        <v>1</v>
      </c>
      <c r="H6" s="4">
        <v>2</v>
      </c>
      <c r="I6" s="4">
        <f t="shared" ref="I6:I17" si="0">SUM(H6*12)</f>
        <v>24</v>
      </c>
      <c r="J6" s="4">
        <v>100</v>
      </c>
      <c r="K6" s="32">
        <v>2400</v>
      </c>
      <c r="L6" s="4">
        <v>1</v>
      </c>
      <c r="M6" s="4">
        <v>12</v>
      </c>
      <c r="N6" s="4">
        <v>100</v>
      </c>
      <c r="O6" s="36">
        <v>1200</v>
      </c>
      <c r="P6" s="4">
        <v>50</v>
      </c>
      <c r="Q6" s="4">
        <v>50</v>
      </c>
      <c r="R6" s="33">
        <v>100</v>
      </c>
      <c r="S6" s="39">
        <v>100</v>
      </c>
      <c r="T6" s="42">
        <v>100</v>
      </c>
      <c r="U6" s="44">
        <v>6200</v>
      </c>
      <c r="V6" s="5">
        <v>10442</v>
      </c>
      <c r="W6" s="45">
        <v>10100</v>
      </c>
      <c r="X6" s="25">
        <v>0</v>
      </c>
    </row>
    <row r="7" spans="1:24" ht="21" x14ac:dyDescent="0.35">
      <c r="A7" s="1">
        <v>3</v>
      </c>
      <c r="B7" s="1">
        <v>3950500137702</v>
      </c>
      <c r="C7" s="47" t="s">
        <v>21</v>
      </c>
      <c r="D7" s="1">
        <v>85</v>
      </c>
      <c r="E7" s="2">
        <v>8</v>
      </c>
      <c r="F7" s="3" t="s">
        <v>19</v>
      </c>
      <c r="G7" s="1">
        <v>1</v>
      </c>
      <c r="H7" s="4">
        <v>2</v>
      </c>
      <c r="I7" s="4">
        <f t="shared" si="0"/>
        <v>24</v>
      </c>
      <c r="J7" s="4">
        <v>100</v>
      </c>
      <c r="K7" s="32">
        <v>2400</v>
      </c>
      <c r="L7" s="4">
        <v>1</v>
      </c>
      <c r="M7" s="4">
        <v>12</v>
      </c>
      <c r="N7" s="4">
        <v>100</v>
      </c>
      <c r="O7" s="36">
        <v>1200</v>
      </c>
      <c r="P7" s="4">
        <v>50</v>
      </c>
      <c r="Q7" s="4">
        <v>50</v>
      </c>
      <c r="R7" s="33">
        <v>100</v>
      </c>
      <c r="S7" s="39">
        <v>100</v>
      </c>
      <c r="T7" s="42">
        <v>100</v>
      </c>
      <c r="U7" s="44">
        <v>6200</v>
      </c>
      <c r="V7" s="5">
        <v>10442</v>
      </c>
      <c r="W7" s="45">
        <v>10100</v>
      </c>
      <c r="X7" s="25">
        <v>0</v>
      </c>
    </row>
    <row r="8" spans="1:24" ht="21" x14ac:dyDescent="0.35">
      <c r="A8" s="1">
        <v>4</v>
      </c>
      <c r="B8" s="1">
        <v>3941000175045</v>
      </c>
      <c r="C8" s="47" t="s">
        <v>22</v>
      </c>
      <c r="D8" s="1">
        <v>71</v>
      </c>
      <c r="E8" s="2">
        <v>11</v>
      </c>
      <c r="F8" s="3" t="s">
        <v>19</v>
      </c>
      <c r="G8" s="1">
        <v>1</v>
      </c>
      <c r="H8" s="4">
        <v>2</v>
      </c>
      <c r="I8" s="4">
        <f t="shared" si="0"/>
        <v>24</v>
      </c>
      <c r="J8" s="4">
        <v>100</v>
      </c>
      <c r="K8" s="32">
        <v>2400</v>
      </c>
      <c r="L8" s="4">
        <v>1</v>
      </c>
      <c r="M8" s="4">
        <v>12</v>
      </c>
      <c r="N8" s="4">
        <v>100</v>
      </c>
      <c r="O8" s="36">
        <v>1200</v>
      </c>
      <c r="P8" s="4">
        <v>50</v>
      </c>
      <c r="Q8" s="4">
        <v>50</v>
      </c>
      <c r="R8" s="33">
        <v>100</v>
      </c>
      <c r="S8" s="39">
        <v>100</v>
      </c>
      <c r="T8" s="42">
        <v>100</v>
      </c>
      <c r="U8" s="44">
        <v>6200</v>
      </c>
      <c r="V8" s="5">
        <v>10442</v>
      </c>
      <c r="W8" s="45">
        <v>10100</v>
      </c>
      <c r="X8" s="25">
        <v>0</v>
      </c>
    </row>
    <row r="9" spans="1:24" ht="21" x14ac:dyDescent="0.35">
      <c r="A9" s="1">
        <v>5</v>
      </c>
      <c r="B9" s="1">
        <v>3941000131030</v>
      </c>
      <c r="C9" s="47" t="s">
        <v>23</v>
      </c>
      <c r="D9" s="1">
        <v>89</v>
      </c>
      <c r="E9" s="2">
        <v>10</v>
      </c>
      <c r="F9" s="3" t="s">
        <v>19</v>
      </c>
      <c r="G9" s="1">
        <v>1</v>
      </c>
      <c r="H9" s="4">
        <v>2</v>
      </c>
      <c r="I9" s="4">
        <f t="shared" si="0"/>
        <v>24</v>
      </c>
      <c r="J9" s="4">
        <v>100</v>
      </c>
      <c r="K9" s="32">
        <v>2400</v>
      </c>
      <c r="L9" s="4">
        <v>1</v>
      </c>
      <c r="M9" s="4">
        <v>12</v>
      </c>
      <c r="N9" s="4">
        <v>100</v>
      </c>
      <c r="O9" s="36">
        <v>1200</v>
      </c>
      <c r="P9" s="4">
        <v>50</v>
      </c>
      <c r="Q9" s="4">
        <v>50</v>
      </c>
      <c r="R9" s="33">
        <v>100</v>
      </c>
      <c r="S9" s="39">
        <v>100</v>
      </c>
      <c r="T9" s="42">
        <v>100</v>
      </c>
      <c r="U9" s="44">
        <v>6200</v>
      </c>
      <c r="V9" s="5">
        <v>10442</v>
      </c>
      <c r="W9" s="45">
        <v>10100</v>
      </c>
      <c r="X9" s="25">
        <v>0</v>
      </c>
    </row>
    <row r="10" spans="1:24" ht="21" x14ac:dyDescent="0.35">
      <c r="A10" s="1">
        <v>6</v>
      </c>
      <c r="B10" s="1">
        <v>3941000132443</v>
      </c>
      <c r="C10" s="47" t="s">
        <v>24</v>
      </c>
      <c r="D10" s="1">
        <v>80</v>
      </c>
      <c r="E10" s="2">
        <v>8</v>
      </c>
      <c r="F10" s="3" t="s">
        <v>19</v>
      </c>
      <c r="G10" s="1">
        <v>1</v>
      </c>
      <c r="H10" s="4">
        <v>2</v>
      </c>
      <c r="I10" s="4">
        <f t="shared" si="0"/>
        <v>24</v>
      </c>
      <c r="J10" s="4">
        <v>100</v>
      </c>
      <c r="K10" s="32">
        <v>2400</v>
      </c>
      <c r="L10" s="4">
        <v>1</v>
      </c>
      <c r="M10" s="4">
        <v>12</v>
      </c>
      <c r="N10" s="4">
        <v>100</v>
      </c>
      <c r="O10" s="36">
        <v>1200</v>
      </c>
      <c r="P10" s="4">
        <v>50</v>
      </c>
      <c r="Q10" s="4">
        <v>50</v>
      </c>
      <c r="R10" s="33">
        <v>100</v>
      </c>
      <c r="S10" s="39">
        <v>100</v>
      </c>
      <c r="T10" s="42">
        <v>100</v>
      </c>
      <c r="U10" s="44">
        <v>6200</v>
      </c>
      <c r="V10" s="5">
        <v>10442</v>
      </c>
      <c r="W10" s="45">
        <v>10100</v>
      </c>
      <c r="X10" s="25">
        <v>0</v>
      </c>
    </row>
    <row r="11" spans="1:24" ht="21" x14ac:dyDescent="0.35">
      <c r="A11" s="1">
        <v>7</v>
      </c>
      <c r="B11" s="1">
        <v>3941000161974</v>
      </c>
      <c r="C11" s="47" t="s">
        <v>25</v>
      </c>
      <c r="D11" s="1">
        <v>81</v>
      </c>
      <c r="E11" s="2">
        <v>9</v>
      </c>
      <c r="F11" s="3" t="s">
        <v>19</v>
      </c>
      <c r="G11" s="1">
        <v>1</v>
      </c>
      <c r="H11" s="4">
        <v>2</v>
      </c>
      <c r="I11" s="4">
        <f t="shared" si="0"/>
        <v>24</v>
      </c>
      <c r="J11" s="4">
        <v>100</v>
      </c>
      <c r="K11" s="32">
        <v>2400</v>
      </c>
      <c r="L11" s="4">
        <v>1</v>
      </c>
      <c r="M11" s="4">
        <v>12</v>
      </c>
      <c r="N11" s="4">
        <v>100</v>
      </c>
      <c r="O11" s="36">
        <v>1200</v>
      </c>
      <c r="P11" s="4">
        <v>50</v>
      </c>
      <c r="Q11" s="4">
        <v>50</v>
      </c>
      <c r="R11" s="33">
        <v>100</v>
      </c>
      <c r="S11" s="39">
        <v>100</v>
      </c>
      <c r="T11" s="42">
        <v>100</v>
      </c>
      <c r="U11" s="44">
        <v>6200</v>
      </c>
      <c r="V11" s="5">
        <v>10442</v>
      </c>
      <c r="W11" s="45">
        <v>10100</v>
      </c>
      <c r="X11" s="25">
        <v>0</v>
      </c>
    </row>
    <row r="12" spans="1:24" ht="21" x14ac:dyDescent="0.35">
      <c r="A12" s="1">
        <v>8</v>
      </c>
      <c r="B12" s="1">
        <v>3940300295169</v>
      </c>
      <c r="C12" s="47" t="s">
        <v>26</v>
      </c>
      <c r="D12" s="1">
        <v>70</v>
      </c>
      <c r="E12" s="2">
        <v>7</v>
      </c>
      <c r="F12" s="3" t="s">
        <v>19</v>
      </c>
      <c r="G12" s="1">
        <v>1</v>
      </c>
      <c r="H12" s="4">
        <v>2</v>
      </c>
      <c r="I12" s="4">
        <f t="shared" si="0"/>
        <v>24</v>
      </c>
      <c r="J12" s="4">
        <v>100</v>
      </c>
      <c r="K12" s="32">
        <v>2400</v>
      </c>
      <c r="L12" s="4">
        <v>1</v>
      </c>
      <c r="M12" s="4">
        <v>12</v>
      </c>
      <c r="N12" s="4">
        <v>100</v>
      </c>
      <c r="O12" s="36">
        <v>1200</v>
      </c>
      <c r="P12" s="4">
        <v>50</v>
      </c>
      <c r="Q12" s="4">
        <v>50</v>
      </c>
      <c r="R12" s="33">
        <v>100</v>
      </c>
      <c r="S12" s="39">
        <v>100</v>
      </c>
      <c r="T12" s="42">
        <v>100</v>
      </c>
      <c r="U12" s="44">
        <v>6200</v>
      </c>
      <c r="V12" s="5">
        <v>10442</v>
      </c>
      <c r="W12" s="45">
        <v>10100</v>
      </c>
      <c r="X12" s="25">
        <v>0</v>
      </c>
    </row>
    <row r="13" spans="1:24" ht="21" x14ac:dyDescent="0.35">
      <c r="A13" s="1">
        <v>9</v>
      </c>
      <c r="B13" s="1">
        <v>3941000126711</v>
      </c>
      <c r="C13" s="47" t="s">
        <v>27</v>
      </c>
      <c r="D13" s="1">
        <v>60</v>
      </c>
      <c r="E13" s="2">
        <v>11</v>
      </c>
      <c r="F13" s="3" t="s">
        <v>19</v>
      </c>
      <c r="G13" s="1">
        <v>1</v>
      </c>
      <c r="H13" s="4">
        <v>2</v>
      </c>
      <c r="I13" s="4">
        <f t="shared" si="0"/>
        <v>24</v>
      </c>
      <c r="J13" s="4">
        <v>100</v>
      </c>
      <c r="K13" s="32">
        <v>2400</v>
      </c>
      <c r="L13" s="4">
        <v>1</v>
      </c>
      <c r="M13" s="4">
        <v>12</v>
      </c>
      <c r="N13" s="4">
        <v>100</v>
      </c>
      <c r="O13" s="36">
        <v>1200</v>
      </c>
      <c r="P13" s="4">
        <v>50</v>
      </c>
      <c r="Q13" s="4">
        <v>50</v>
      </c>
      <c r="R13" s="33">
        <v>100</v>
      </c>
      <c r="S13" s="39">
        <v>100</v>
      </c>
      <c r="T13" s="42">
        <v>100</v>
      </c>
      <c r="U13" s="44">
        <v>6200</v>
      </c>
      <c r="V13" s="5">
        <v>10442</v>
      </c>
      <c r="W13" s="45">
        <v>10100</v>
      </c>
      <c r="X13" s="25">
        <v>0</v>
      </c>
    </row>
    <row r="14" spans="1:24" ht="21" x14ac:dyDescent="0.35">
      <c r="A14" s="1">
        <v>10</v>
      </c>
      <c r="B14" s="1">
        <v>3941000132184</v>
      </c>
      <c r="C14" s="47" t="s">
        <v>28</v>
      </c>
      <c r="D14" s="1">
        <v>61</v>
      </c>
      <c r="E14" s="2">
        <v>9</v>
      </c>
      <c r="F14" s="3" t="s">
        <v>19</v>
      </c>
      <c r="G14" s="1">
        <v>1</v>
      </c>
      <c r="H14" s="4">
        <v>2</v>
      </c>
      <c r="I14" s="4">
        <f t="shared" si="0"/>
        <v>24</v>
      </c>
      <c r="J14" s="4">
        <v>100</v>
      </c>
      <c r="K14" s="32">
        <v>2400</v>
      </c>
      <c r="L14" s="4">
        <v>1</v>
      </c>
      <c r="M14" s="4">
        <v>12</v>
      </c>
      <c r="N14" s="4">
        <v>100</v>
      </c>
      <c r="O14" s="36">
        <v>1200</v>
      </c>
      <c r="P14" s="4">
        <v>50</v>
      </c>
      <c r="Q14" s="4">
        <v>50</v>
      </c>
      <c r="R14" s="33">
        <v>100</v>
      </c>
      <c r="S14" s="39">
        <v>100</v>
      </c>
      <c r="T14" s="42">
        <v>100</v>
      </c>
      <c r="U14" s="44">
        <v>6200</v>
      </c>
      <c r="V14" s="5">
        <v>10442</v>
      </c>
      <c r="W14" s="45">
        <v>10100</v>
      </c>
      <c r="X14" s="25">
        <v>0</v>
      </c>
    </row>
    <row r="15" spans="1:24" ht="21" x14ac:dyDescent="0.35">
      <c r="A15" s="1">
        <v>11</v>
      </c>
      <c r="B15" s="1">
        <v>3941000154561</v>
      </c>
      <c r="C15" s="47" t="s">
        <v>29</v>
      </c>
      <c r="D15" s="1">
        <v>77</v>
      </c>
      <c r="E15" s="2">
        <v>11</v>
      </c>
      <c r="F15" s="3" t="s">
        <v>19</v>
      </c>
      <c r="G15" s="1">
        <v>1</v>
      </c>
      <c r="H15" s="4">
        <v>2</v>
      </c>
      <c r="I15" s="4">
        <f t="shared" si="0"/>
        <v>24</v>
      </c>
      <c r="J15" s="4">
        <v>100</v>
      </c>
      <c r="K15" s="32">
        <v>2400</v>
      </c>
      <c r="L15" s="4">
        <v>1</v>
      </c>
      <c r="M15" s="4">
        <v>12</v>
      </c>
      <c r="N15" s="4">
        <v>100</v>
      </c>
      <c r="O15" s="36">
        <v>1200</v>
      </c>
      <c r="P15" s="4">
        <v>50</v>
      </c>
      <c r="Q15" s="4">
        <v>50</v>
      </c>
      <c r="R15" s="33">
        <v>100</v>
      </c>
      <c r="S15" s="39">
        <v>100</v>
      </c>
      <c r="T15" s="42">
        <v>100</v>
      </c>
      <c r="U15" s="44">
        <v>6200</v>
      </c>
      <c r="V15" s="5">
        <v>10442</v>
      </c>
      <c r="W15" s="45">
        <v>10100</v>
      </c>
      <c r="X15" s="25">
        <v>0</v>
      </c>
    </row>
    <row r="16" spans="1:24" ht="21" x14ac:dyDescent="0.35">
      <c r="A16" s="1">
        <v>12</v>
      </c>
      <c r="B16" s="1">
        <v>1941001407245</v>
      </c>
      <c r="C16" s="47" t="s">
        <v>30</v>
      </c>
      <c r="D16" s="1">
        <v>18</v>
      </c>
      <c r="E16" s="2">
        <v>0</v>
      </c>
      <c r="F16" s="3" t="s">
        <v>31</v>
      </c>
      <c r="G16" s="1">
        <v>3</v>
      </c>
      <c r="H16" s="4">
        <v>2</v>
      </c>
      <c r="I16" s="4">
        <f t="shared" si="0"/>
        <v>24</v>
      </c>
      <c r="J16" s="4">
        <v>100</v>
      </c>
      <c r="K16" s="32">
        <v>2400</v>
      </c>
      <c r="L16" s="4">
        <v>1</v>
      </c>
      <c r="M16" s="4">
        <v>12</v>
      </c>
      <c r="N16" s="4">
        <v>100</v>
      </c>
      <c r="O16" s="36">
        <v>1200</v>
      </c>
      <c r="P16" s="4">
        <v>50</v>
      </c>
      <c r="Q16" s="4">
        <v>50</v>
      </c>
      <c r="R16" s="33">
        <v>100</v>
      </c>
      <c r="S16" s="39">
        <v>100</v>
      </c>
      <c r="T16" s="42">
        <v>100</v>
      </c>
      <c r="U16" s="44">
        <v>8500</v>
      </c>
      <c r="V16" s="5">
        <v>10442</v>
      </c>
      <c r="W16" s="46">
        <v>12494</v>
      </c>
      <c r="X16" s="25">
        <v>94</v>
      </c>
    </row>
    <row r="17" spans="1:24" ht="21" x14ac:dyDescent="0.35">
      <c r="A17" s="1">
        <v>13</v>
      </c>
      <c r="B17" s="1">
        <v>3940900106812</v>
      </c>
      <c r="C17" s="47" t="s">
        <v>32</v>
      </c>
      <c r="D17" s="1">
        <v>72</v>
      </c>
      <c r="E17" s="2">
        <v>0</v>
      </c>
      <c r="F17" s="3" t="s">
        <v>31</v>
      </c>
      <c r="G17" s="1">
        <v>3</v>
      </c>
      <c r="H17" s="4">
        <v>2</v>
      </c>
      <c r="I17" s="4">
        <f t="shared" si="0"/>
        <v>24</v>
      </c>
      <c r="J17" s="4">
        <v>100</v>
      </c>
      <c r="K17" s="32">
        <v>2400</v>
      </c>
      <c r="L17" s="4">
        <v>1</v>
      </c>
      <c r="M17" s="4">
        <v>12</v>
      </c>
      <c r="N17" s="4">
        <v>100</v>
      </c>
      <c r="O17" s="36">
        <v>1200</v>
      </c>
      <c r="P17" s="4">
        <v>50</v>
      </c>
      <c r="Q17" s="4">
        <v>50</v>
      </c>
      <c r="R17" s="33">
        <v>100</v>
      </c>
      <c r="S17" s="39">
        <v>100</v>
      </c>
      <c r="T17" s="42">
        <v>100</v>
      </c>
      <c r="U17" s="44">
        <v>8500</v>
      </c>
      <c r="V17" s="5">
        <v>10442</v>
      </c>
      <c r="W17" s="46">
        <v>12494</v>
      </c>
      <c r="X17" s="25">
        <v>94</v>
      </c>
    </row>
    <row r="18" spans="1:24" ht="21" x14ac:dyDescent="0.35">
      <c r="A18" s="1">
        <v>14</v>
      </c>
      <c r="B18" s="1">
        <v>3941000139804</v>
      </c>
      <c r="C18" s="47" t="s">
        <v>33</v>
      </c>
      <c r="D18" s="1">
        <v>83</v>
      </c>
      <c r="E18" s="2">
        <v>4</v>
      </c>
      <c r="F18" s="3" t="s">
        <v>31</v>
      </c>
      <c r="G18" s="1">
        <v>3</v>
      </c>
      <c r="H18" s="4">
        <v>2</v>
      </c>
      <c r="I18" s="4">
        <v>24</v>
      </c>
      <c r="J18" s="4">
        <v>100</v>
      </c>
      <c r="K18" s="32">
        <v>2400</v>
      </c>
      <c r="L18" s="4">
        <v>1</v>
      </c>
      <c r="M18" s="4">
        <v>12</v>
      </c>
      <c r="N18" s="4">
        <v>100</v>
      </c>
      <c r="O18" s="36">
        <v>1200</v>
      </c>
      <c r="P18" s="4">
        <v>50</v>
      </c>
      <c r="Q18" s="4">
        <v>50</v>
      </c>
      <c r="R18" s="33">
        <v>100</v>
      </c>
      <c r="S18" s="39">
        <v>100</v>
      </c>
      <c r="T18" s="42">
        <v>100</v>
      </c>
      <c r="U18" s="44">
        <v>8500</v>
      </c>
      <c r="V18" s="5">
        <v>10442</v>
      </c>
      <c r="W18" s="46">
        <v>12494</v>
      </c>
      <c r="X18" s="25">
        <v>94</v>
      </c>
    </row>
    <row r="19" spans="1:24" ht="21" x14ac:dyDescent="0.35">
      <c r="A19" s="1">
        <v>15</v>
      </c>
      <c r="B19" s="1">
        <v>3941000146371</v>
      </c>
      <c r="C19" s="47" t="s">
        <v>34</v>
      </c>
      <c r="D19" s="1">
        <v>93</v>
      </c>
      <c r="E19" s="2">
        <v>8</v>
      </c>
      <c r="F19" s="3" t="s">
        <v>19</v>
      </c>
      <c r="G19" s="1">
        <v>1</v>
      </c>
      <c r="H19" s="4">
        <v>2</v>
      </c>
      <c r="I19" s="4">
        <f t="shared" ref="I19" si="1">SUM(H19*12)</f>
        <v>24</v>
      </c>
      <c r="J19" s="4">
        <v>100</v>
      </c>
      <c r="K19" s="32">
        <v>2400</v>
      </c>
      <c r="L19" s="4">
        <v>1</v>
      </c>
      <c r="M19" s="4">
        <v>12</v>
      </c>
      <c r="N19" s="4">
        <v>100</v>
      </c>
      <c r="O19" s="36">
        <v>1200</v>
      </c>
      <c r="P19" s="4">
        <v>50</v>
      </c>
      <c r="Q19" s="4">
        <v>50</v>
      </c>
      <c r="R19" s="33">
        <v>100</v>
      </c>
      <c r="S19" s="39">
        <v>100</v>
      </c>
      <c r="T19" s="42">
        <v>100</v>
      </c>
      <c r="U19" s="44">
        <v>6200</v>
      </c>
      <c r="V19" s="5">
        <v>10442</v>
      </c>
      <c r="W19" s="45">
        <v>10100</v>
      </c>
      <c r="X19" s="25">
        <v>0</v>
      </c>
    </row>
    <row r="20" spans="1:24" ht="21" x14ac:dyDescent="0.35">
      <c r="A20" s="1">
        <v>16</v>
      </c>
      <c r="B20" s="1">
        <v>3941000055601</v>
      </c>
      <c r="C20" s="47" t="s">
        <v>35</v>
      </c>
      <c r="D20" s="1">
        <v>88</v>
      </c>
      <c r="E20" s="2">
        <v>9</v>
      </c>
      <c r="F20" s="3" t="s">
        <v>19</v>
      </c>
      <c r="G20" s="1">
        <v>1</v>
      </c>
      <c r="H20" s="4">
        <v>2</v>
      </c>
      <c r="I20" s="4">
        <v>24</v>
      </c>
      <c r="J20" s="4">
        <v>100</v>
      </c>
      <c r="K20" s="32">
        <v>2400</v>
      </c>
      <c r="L20" s="4">
        <v>1</v>
      </c>
      <c r="M20" s="4">
        <v>12</v>
      </c>
      <c r="N20" s="4">
        <v>100</v>
      </c>
      <c r="O20" s="35">
        <f t="shared" ref="O20" si="2">SUM(M20*N20)</f>
        <v>1200</v>
      </c>
      <c r="P20" s="4">
        <v>50</v>
      </c>
      <c r="Q20" s="4">
        <v>50</v>
      </c>
      <c r="R20" s="33">
        <v>100</v>
      </c>
      <c r="S20" s="39">
        <v>100</v>
      </c>
      <c r="T20" s="42">
        <v>100</v>
      </c>
      <c r="U20" s="44">
        <v>6200</v>
      </c>
      <c r="V20" s="5">
        <v>10442</v>
      </c>
      <c r="W20" s="45">
        <v>10100</v>
      </c>
      <c r="X20" s="25">
        <v>0</v>
      </c>
    </row>
    <row r="21" spans="1:24" ht="19.5" customHeight="1" x14ac:dyDescent="0.35">
      <c r="A21" s="1">
        <v>17</v>
      </c>
      <c r="B21" s="9">
        <v>3950400047337</v>
      </c>
      <c r="C21" s="48" t="s">
        <v>36</v>
      </c>
      <c r="D21" s="11">
        <v>76</v>
      </c>
      <c r="E21" s="10">
        <v>10</v>
      </c>
      <c r="F21" s="10" t="s">
        <v>19</v>
      </c>
      <c r="G21" s="11">
        <v>1</v>
      </c>
      <c r="H21" s="4">
        <v>2</v>
      </c>
      <c r="I21" s="4">
        <v>24</v>
      </c>
      <c r="J21" s="4">
        <v>100</v>
      </c>
      <c r="K21" s="32">
        <v>2400</v>
      </c>
      <c r="L21" s="4">
        <v>1</v>
      </c>
      <c r="M21" s="4">
        <v>12</v>
      </c>
      <c r="N21" s="4">
        <v>100</v>
      </c>
      <c r="O21" s="35">
        <v>1200</v>
      </c>
      <c r="P21" s="4">
        <v>50</v>
      </c>
      <c r="Q21" s="4">
        <v>50</v>
      </c>
      <c r="R21" s="33">
        <v>100</v>
      </c>
      <c r="S21" s="39">
        <v>100</v>
      </c>
      <c r="T21" s="42">
        <v>100</v>
      </c>
      <c r="U21" s="44">
        <v>6200</v>
      </c>
      <c r="V21" s="5">
        <v>10442</v>
      </c>
      <c r="W21" s="45">
        <v>10100</v>
      </c>
      <c r="X21" s="25">
        <v>0</v>
      </c>
    </row>
    <row r="22" spans="1:24" ht="21" x14ac:dyDescent="0.35">
      <c r="A22" s="1">
        <v>18</v>
      </c>
      <c r="B22" s="1">
        <v>3941000134501</v>
      </c>
      <c r="C22" s="47" t="s">
        <v>37</v>
      </c>
      <c r="D22" s="1">
        <v>84</v>
      </c>
      <c r="E22" s="2">
        <v>8</v>
      </c>
      <c r="F22" s="3" t="s">
        <v>19</v>
      </c>
      <c r="G22" s="1">
        <v>1</v>
      </c>
      <c r="H22" s="4">
        <v>2</v>
      </c>
      <c r="I22" s="4">
        <v>24</v>
      </c>
      <c r="J22" s="4">
        <v>100</v>
      </c>
      <c r="K22" s="32">
        <v>2400</v>
      </c>
      <c r="L22" s="4">
        <v>1</v>
      </c>
      <c r="M22" s="4">
        <v>12</v>
      </c>
      <c r="N22" s="4">
        <v>100</v>
      </c>
      <c r="O22" s="35">
        <f t="shared" ref="O22:O25" si="3">SUM(M22*N22)</f>
        <v>1200</v>
      </c>
      <c r="P22" s="4">
        <v>50</v>
      </c>
      <c r="Q22" s="4">
        <v>50</v>
      </c>
      <c r="R22" s="33">
        <v>100</v>
      </c>
      <c r="S22" s="39">
        <v>100</v>
      </c>
      <c r="T22" s="42">
        <v>100</v>
      </c>
      <c r="U22" s="44">
        <v>6200</v>
      </c>
      <c r="V22" s="5">
        <v>10442</v>
      </c>
      <c r="W22" s="45">
        <v>10100</v>
      </c>
      <c r="X22" s="25">
        <v>0</v>
      </c>
    </row>
    <row r="23" spans="1:24" ht="21" x14ac:dyDescent="0.35">
      <c r="A23" s="1">
        <v>19</v>
      </c>
      <c r="B23" s="1">
        <v>3941000143887</v>
      </c>
      <c r="C23" s="47" t="s">
        <v>38</v>
      </c>
      <c r="D23" s="1">
        <v>73</v>
      </c>
      <c r="E23" s="2">
        <v>8</v>
      </c>
      <c r="F23" s="3" t="s">
        <v>19</v>
      </c>
      <c r="G23" s="1">
        <v>1</v>
      </c>
      <c r="H23" s="4">
        <v>2</v>
      </c>
      <c r="I23" s="4">
        <v>24</v>
      </c>
      <c r="J23" s="4">
        <v>100</v>
      </c>
      <c r="K23" s="32">
        <v>2400</v>
      </c>
      <c r="L23" s="4">
        <v>1</v>
      </c>
      <c r="M23" s="4">
        <v>12</v>
      </c>
      <c r="N23" s="4">
        <v>100</v>
      </c>
      <c r="O23" s="35">
        <f t="shared" si="3"/>
        <v>1200</v>
      </c>
      <c r="P23" s="4">
        <v>50</v>
      </c>
      <c r="Q23" s="4">
        <v>50</v>
      </c>
      <c r="R23" s="33">
        <v>100</v>
      </c>
      <c r="S23" s="39">
        <v>100</v>
      </c>
      <c r="T23" s="42">
        <v>100</v>
      </c>
      <c r="U23" s="44">
        <v>6200</v>
      </c>
      <c r="V23" s="5">
        <v>10442</v>
      </c>
      <c r="W23" s="45">
        <v>10100</v>
      </c>
      <c r="X23" s="25">
        <v>0</v>
      </c>
    </row>
    <row r="24" spans="1:24" ht="21" x14ac:dyDescent="0.35">
      <c r="A24" s="1">
        <v>20</v>
      </c>
      <c r="B24" s="12">
        <v>3941000448319</v>
      </c>
      <c r="C24" s="47" t="s">
        <v>39</v>
      </c>
      <c r="D24" s="8">
        <v>70</v>
      </c>
      <c r="E24" s="13">
        <v>10</v>
      </c>
      <c r="F24" s="3" t="s">
        <v>19</v>
      </c>
      <c r="G24" s="1">
        <v>1</v>
      </c>
      <c r="H24" s="4">
        <v>2</v>
      </c>
      <c r="I24" s="4">
        <v>24</v>
      </c>
      <c r="J24" s="4">
        <v>100</v>
      </c>
      <c r="K24" s="32">
        <v>2400</v>
      </c>
      <c r="L24" s="4">
        <v>1</v>
      </c>
      <c r="M24" s="4">
        <v>12</v>
      </c>
      <c r="N24" s="4">
        <v>100</v>
      </c>
      <c r="O24" s="35">
        <f t="shared" si="3"/>
        <v>1200</v>
      </c>
      <c r="P24" s="4">
        <v>50</v>
      </c>
      <c r="Q24" s="4">
        <v>50</v>
      </c>
      <c r="R24" s="33">
        <v>100</v>
      </c>
      <c r="S24" s="39">
        <v>100</v>
      </c>
      <c r="T24" s="42">
        <v>100</v>
      </c>
      <c r="U24" s="44">
        <v>6200</v>
      </c>
      <c r="V24" s="5">
        <v>10442</v>
      </c>
      <c r="W24" s="46">
        <v>10100</v>
      </c>
      <c r="X24" s="25">
        <v>0</v>
      </c>
    </row>
    <row r="25" spans="1:24" ht="21" x14ac:dyDescent="0.35">
      <c r="A25" s="14">
        <v>21</v>
      </c>
      <c r="B25" s="15">
        <v>4960200003385</v>
      </c>
      <c r="C25" s="49" t="s">
        <v>40</v>
      </c>
      <c r="D25" s="28">
        <v>70</v>
      </c>
      <c r="E25" s="13">
        <v>10</v>
      </c>
      <c r="F25" s="3" t="s">
        <v>19</v>
      </c>
      <c r="G25" s="1">
        <v>1</v>
      </c>
      <c r="H25" s="4">
        <v>2</v>
      </c>
      <c r="I25" s="4">
        <f t="shared" ref="I25" si="4">SUM(H25*12)</f>
        <v>24</v>
      </c>
      <c r="J25" s="4">
        <v>100</v>
      </c>
      <c r="K25" s="32">
        <v>2400</v>
      </c>
      <c r="L25" s="4">
        <v>1</v>
      </c>
      <c r="M25" s="4">
        <v>12</v>
      </c>
      <c r="N25" s="4">
        <v>100</v>
      </c>
      <c r="O25" s="35">
        <f t="shared" si="3"/>
        <v>1200</v>
      </c>
      <c r="P25" s="4">
        <v>50</v>
      </c>
      <c r="Q25" s="4">
        <v>50</v>
      </c>
      <c r="R25" s="33">
        <v>100</v>
      </c>
      <c r="S25" s="39">
        <v>100</v>
      </c>
      <c r="T25" s="42">
        <v>100</v>
      </c>
      <c r="U25" s="44">
        <v>6200</v>
      </c>
      <c r="V25" s="5">
        <v>10442</v>
      </c>
      <c r="W25" s="46">
        <v>10100</v>
      </c>
      <c r="X25" s="25">
        <v>0</v>
      </c>
    </row>
    <row r="26" spans="1:24" ht="21" x14ac:dyDescent="0.35">
      <c r="A26" s="14">
        <v>22</v>
      </c>
      <c r="B26" s="26">
        <v>2941001044701</v>
      </c>
      <c r="C26" s="47" t="s">
        <v>47</v>
      </c>
      <c r="D26" s="8">
        <v>63</v>
      </c>
      <c r="E26" s="27">
        <v>6</v>
      </c>
      <c r="F26" s="3" t="s">
        <v>19</v>
      </c>
      <c r="G26" s="1">
        <v>1</v>
      </c>
      <c r="H26" s="17">
        <v>2</v>
      </c>
      <c r="I26" s="17">
        <f t="shared" ref="I26" si="5">SUM(H26*12)</f>
        <v>24</v>
      </c>
      <c r="J26" s="17">
        <v>100</v>
      </c>
      <c r="K26" s="32">
        <v>2400</v>
      </c>
      <c r="L26" s="17">
        <v>1</v>
      </c>
      <c r="M26" s="17">
        <v>12</v>
      </c>
      <c r="N26" s="17">
        <v>100</v>
      </c>
      <c r="O26" s="35">
        <f t="shared" ref="O26" si="6">SUM(M26*N26)</f>
        <v>1200</v>
      </c>
      <c r="P26" s="17">
        <v>50</v>
      </c>
      <c r="Q26" s="17">
        <v>50</v>
      </c>
      <c r="R26" s="33">
        <v>100</v>
      </c>
      <c r="S26" s="39">
        <v>100</v>
      </c>
      <c r="T26" s="42">
        <v>100</v>
      </c>
      <c r="U26" s="44">
        <v>6500</v>
      </c>
      <c r="V26" s="5">
        <v>10442</v>
      </c>
      <c r="W26" s="46">
        <v>10442</v>
      </c>
      <c r="X26" s="25">
        <v>42</v>
      </c>
    </row>
    <row r="27" spans="1:24" ht="21" x14ac:dyDescent="0.35">
      <c r="A27" s="8"/>
      <c r="B27" s="8"/>
      <c r="C27" s="29"/>
      <c r="D27" s="30"/>
      <c r="E27" s="13"/>
      <c r="F27" s="13"/>
      <c r="G27" s="8"/>
      <c r="H27" s="7"/>
      <c r="I27" s="7"/>
      <c r="J27" s="7"/>
      <c r="K27" s="32">
        <f>SUM(K5:K26)</f>
        <v>52800</v>
      </c>
      <c r="L27" s="4">
        <f>SUM(L5:L26)</f>
        <v>22</v>
      </c>
      <c r="M27" s="4">
        <f>SUM(M5:M26)</f>
        <v>264</v>
      </c>
      <c r="N27" s="6">
        <f>SUM(N5:N26)</f>
        <v>2200</v>
      </c>
      <c r="O27" s="37">
        <f>SUM(O5:O26)</f>
        <v>26400</v>
      </c>
      <c r="P27" s="4"/>
      <c r="Q27" s="4"/>
      <c r="R27" s="34" t="s">
        <v>48</v>
      </c>
      <c r="S27" s="40">
        <v>2200</v>
      </c>
      <c r="T27" s="43">
        <f>SUM(T5:T26)</f>
        <v>2200</v>
      </c>
      <c r="U27" s="44">
        <f>SUM(U5:U26)</f>
        <v>143600</v>
      </c>
      <c r="V27" s="5">
        <f>SUM(V5:V26)</f>
        <v>229724</v>
      </c>
      <c r="W27" s="46">
        <f>SUM(W5:W26)</f>
        <v>229724</v>
      </c>
      <c r="X27" s="25">
        <f>SUM(X16:X26)</f>
        <v>324</v>
      </c>
    </row>
  </sheetData>
  <mergeCells count="12">
    <mergeCell ref="V3:V4"/>
    <mergeCell ref="A3:A4"/>
    <mergeCell ref="B3:B4"/>
    <mergeCell ref="C3:C4"/>
    <mergeCell ref="D3:D4"/>
    <mergeCell ref="E3:E4"/>
    <mergeCell ref="F3:F4"/>
    <mergeCell ref="G3:G4"/>
    <mergeCell ref="H3:K3"/>
    <mergeCell ref="L3:O3"/>
    <mergeCell ref="P3:R3"/>
    <mergeCell ref="U3:U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2025-01-08T03:37:04Z</dcterms:created>
  <dcterms:modified xsi:type="dcterms:W3CDTF">2026-05-12T04:23:15Z</dcterms:modified>
</cp:coreProperties>
</file>